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0" yWindow="0" windowWidth="15735" windowHeight="7140"/>
  </bookViews>
  <sheets>
    <sheet name="Sheet1" sheetId="1" r:id="rId1"/>
    <sheet name="Sheet2" sheetId="2" r:id="rId2"/>
    <sheet name="Sheet3" sheetId="3" r:id="rId3"/>
  </sheets>
  <calcPr calcId="162913" refMode="R1C1" iterateDelta="1E-4"/>
</workbook>
</file>

<file path=xl/calcChain.xml><?xml version="1.0" encoding="utf-8"?>
<calcChain xmlns="http://schemas.openxmlformats.org/spreadsheetml/2006/main">
  <c r="C99" i="1" l="1"/>
  <c r="C121" i="1"/>
  <c r="C15" i="1"/>
  <c r="C124" i="1"/>
  <c r="C102" i="1"/>
  <c r="C81" i="1"/>
  <c r="C29" i="1"/>
  <c r="C26" i="1"/>
  <c r="C20" i="1" s="1"/>
  <c r="C17" i="1"/>
</calcChain>
</file>

<file path=xl/sharedStrings.xml><?xml version="1.0" encoding="utf-8"?>
<sst xmlns="http://schemas.openxmlformats.org/spreadsheetml/2006/main" count="195" uniqueCount="86">
  <si>
    <r>
      <rPr>
        <sz val="10"/>
        <color rgb="FF000000"/>
        <rFont val="Arial"/>
        <family val="2"/>
        <charset val="204"/>
      </rPr>
      <t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</t>
    </r>
    <r>
      <rPr>
        <b/>
        <sz val="10"/>
        <color rgb="FF000000"/>
        <rFont val="Arial"/>
        <family val="2"/>
        <charset val="204"/>
      </rPr>
      <t xml:space="preserve"> </t>
    </r>
    <r>
      <rPr>
        <b/>
        <sz val="14"/>
        <color rgb="FF000000"/>
        <rFont val="Arial"/>
        <family val="2"/>
        <charset val="204"/>
      </rPr>
      <t>г.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4"/>
        <color rgb="FF000000"/>
        <rFont val="Arial"/>
        <family val="2"/>
        <charset val="204"/>
      </rPr>
      <t>Симферополь,  ул. Луговая, 6т</t>
    </r>
  </si>
  <si>
    <t>№</t>
  </si>
  <si>
    <t xml:space="preserve"> Наименование параметра</t>
  </si>
  <si>
    <t>Значение</t>
  </si>
  <si>
    <t>Дата заполнения/внесения изменений</t>
  </si>
  <si>
    <t>19.03.2019</t>
  </si>
  <si>
    <t>Дата начала отчётного периода</t>
  </si>
  <si>
    <t>01.01.2019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</si>
  <si>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</si>
  <si>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</si>
  <si>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</si>
  <si>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</si>
  <si>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</si>
  <si>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</si>
  <si>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</si>
  <si>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</si>
  <si>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</si>
  <si>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</si>
  <si>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</si>
  <si>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</si>
  <si>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</si>
  <si>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</si>
  <si>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</si>
  <si>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</si>
  <si>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</si>
  <si>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</si>
  <si>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</t>
  </si>
  <si>
    <t>- в т. ч. денежных средств от собственников/нанимателей помещений</t>
  </si>
  <si>
    <t>- в т.ч. денежные средства от использования общего имущества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</si>
  <si>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</si>
  <si>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</si>
  <si>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</si>
  <si>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</si>
  <si>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</si>
  <si>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</si>
  <si>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</si>
  <si>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>Благоустройство территории</t>
  </si>
  <si>
    <t>Благоустройств территории</t>
  </si>
  <si>
    <t xml:space="preserve">Содержание внутридомовых инженерных сетей </t>
  </si>
  <si>
    <t>Обслуживание внутридомовых инженерных сетей</t>
  </si>
  <si>
    <t>Аварийно-диспетчерское обслуживание</t>
  </si>
  <si>
    <t>Обслуживание лифтов</t>
  </si>
  <si>
    <t>Ежегодное страхование лифтов</t>
  </si>
  <si>
    <t>Текущий ремонт и техобслуживание конструктивных элементов</t>
  </si>
  <si>
    <t>Мелкий ремонт инженерных сетей</t>
  </si>
  <si>
    <t>Дератизация, дезинсекция</t>
  </si>
  <si>
    <t>Управление многоквартирным домом</t>
  </si>
  <si>
    <t>Работы по обеспечению вывоза бытовых отходов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</si>
  <si>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</si>
  <si>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</si>
  <si>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</si>
  <si>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</si>
  <si>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</si>
  <si>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</si>
  <si>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</si>
  <si>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</si>
  <si>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</si>
  <si>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</si>
  <si>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</si>
  <si>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</si>
  <si>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</si>
  <si>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</si>
  <si>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</si>
  <si>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</si>
  <si>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</si>
  <si>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</si>
  <si>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</si>
  <si>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</si>
  <si>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</si>
  <si>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</si>
  <si>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</si>
  <si>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</si>
  <si>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</si>
  <si>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</si>
  <si>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</si>
  <si>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</si>
  <si>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</si>
  <si>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</si>
  <si>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</si>
  <si>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</si>
  <si>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</si>
  <si>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,</t>
  </si>
  <si>
    <t>- денежных средств от собственников/нанимателей помещений</t>
  </si>
  <si>
    <t>- прочие поступления (социальное обеспечение поддержка граждан по жилищно-коммунальным )</t>
  </si>
  <si>
    <t>Размер пени и штрафов, уплаченные поставщику (поставщикам) коммунального ресурса</t>
  </si>
  <si>
    <t>Получено денежных средств по результатам претензионное-исковой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</si>
</sst>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[Red]&quot;-&quot;#,##0.00&quot; &quot;[$руб.-419]"/>
    <numFmt numFmtId="165" formatCode="#,##0.00&quot; &quot;[$руб.-419];&quot;-&quot;#,##0.00&quot; &quot;[$руб.-419]"/>
    <numFmt numFmtId="166" formatCode="#,##0.00&quot; &quot;[$€-407];[Red]&quot;-&quot;#,##0.00&quot; &quot;[$€-407]"/>
  </numFmts>
  <fonts count="14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sz val="9"/>
      <color rgb="FF000000"/>
      <name val="Arial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2EF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3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8" fillId="2" borderId="0" xfId="0" applyFont="1" applyFill="1"/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9" fillId="2" borderId="1" xfId="0" applyFont="1" applyFill="1" applyBorder="1"/>
    <xf numFmtId="0" fontId="0" fillId="2" borderId="1" xfId="0" applyFill="1" applyBorder="1" applyAlignment="1">
      <alignment horizontal="center"/>
    </xf>
    <xf numFmtId="0" fontId="11" fillId="2" borderId="1" xfId="0" applyFont="1" applyFill="1" applyBorder="1"/>
    <xf numFmtId="49" fontId="0" fillId="2" borderId="1" xfId="0" applyNumberFormat="1" applyFill="1" applyBorder="1"/>
    <xf numFmtId="164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165" fontId="0" fillId="2" borderId="1" xfId="0" applyNumberFormat="1" applyFill="1" applyBorder="1"/>
    <xf numFmtId="4" fontId="11" fillId="2" borderId="1" xfId="0" applyNumberFormat="1" applyFont="1" applyFill="1" applyBorder="1" applyAlignment="1">
      <alignment wrapText="1"/>
    </xf>
    <xf numFmtId="0" fontId="0" fillId="2" borderId="1" xfId="0" applyFill="1" applyBorder="1"/>
    <xf numFmtId="0" fontId="0" fillId="4" borderId="0" xfId="0" applyFill="1"/>
    <xf numFmtId="49" fontId="11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164" fontId="0" fillId="4" borderId="0" xfId="0" applyNumberFormat="1" applyFill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/>
    <xf numFmtId="0" fontId="0" fillId="2" borderId="1" xfId="0" applyFill="1" applyBorder="1" applyAlignment="1">
      <alignment wrapText="1" shrinkToFit="1"/>
    </xf>
    <xf numFmtId="0" fontId="13" fillId="2" borderId="1" xfId="0" applyFont="1" applyFill="1" applyBorder="1" applyAlignment="1">
      <alignment horizontal="left" vertical="center"/>
    </xf>
    <xf numFmtId="164" fontId="0" fillId="2" borderId="1" xfId="0" applyNumberFormat="1" applyFill="1" applyBorder="1" applyAlignment="1">
      <alignment wrapText="1"/>
    </xf>
    <xf numFmtId="0" fontId="13" fillId="2" borderId="1" xfId="0" applyFont="1" applyFill="1" applyBorder="1"/>
    <xf numFmtId="0" fontId="11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0" fillId="4" borderId="0" xfId="0" applyFill="1" applyAlignment="1">
      <alignment horizontal="center"/>
    </xf>
    <xf numFmtId="0" fontId="11" fillId="4" borderId="0" xfId="0" applyFont="1" applyFill="1"/>
    <xf numFmtId="0" fontId="0" fillId="4" borderId="1" xfId="0" applyFont="1" applyFill="1" applyBorder="1" applyAlignment="1">
      <alignment horizontal="right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topLeftCell="A130" workbookViewId="0">
      <selection activeCell="C147" sqref="C147"/>
    </sheetView>
  </sheetViews>
  <sheetFormatPr defaultColWidth="8.75" defaultRowHeight="14.25"/>
  <cols>
    <col min="1" max="1" width="5.5" style="29" customWidth="1"/>
    <col min="2" max="2" width="51.25" style="16" customWidth="1"/>
    <col min="3" max="3" width="48.375" style="16" customWidth="1"/>
    <col min="4" max="4" width="13.75" style="16" customWidth="1"/>
    <col min="5" max="1024" width="10.75" style="16" customWidth="1"/>
    <col min="1025" max="1025" width="8.75" style="16" customWidth="1"/>
    <col min="1026" max="16384" width="8.75" style="16"/>
  </cols>
  <sheetData>
    <row r="1" spans="1:3" s="3" customFormat="1" ht="2.4500000000000002" customHeight="1">
      <c r="A1" s="1"/>
      <c r="B1" s="2"/>
      <c r="C1" s="2"/>
    </row>
    <row r="2" spans="1:3" s="3" customFormat="1" hidden="1">
      <c r="A2" s="1"/>
      <c r="B2" s="2"/>
      <c r="C2" s="2"/>
    </row>
    <row r="3" spans="1:3" s="3" customFormat="1">
      <c r="A3" s="1"/>
      <c r="B3" s="2"/>
      <c r="C3" s="2"/>
    </row>
    <row r="4" spans="1:3" s="3" customFormat="1" ht="55.15" customHeight="1">
      <c r="A4" s="1"/>
      <c r="B4" s="36" t="s">
        <v>0</v>
      </c>
      <c r="C4" s="36"/>
    </row>
    <row r="5" spans="1:3" s="3" customFormat="1" ht="15">
      <c r="A5" s="1"/>
      <c r="B5" s="4"/>
      <c r="C5" s="2"/>
    </row>
    <row r="6" spans="1:3" s="3" customFormat="1" ht="15">
      <c r="A6" s="5" t="s">
        <v>1</v>
      </c>
      <c r="B6" s="6" t="s">
        <v>2</v>
      </c>
      <c r="C6" s="7" t="s">
        <v>3</v>
      </c>
    </row>
    <row r="7" spans="1:3" s="3" customFormat="1">
      <c r="A7" s="8">
        <v>1</v>
      </c>
      <c r="B7" s="9" t="s">
        <v>4</v>
      </c>
      <c r="C7" s="10" t="s">
        <v>5</v>
      </c>
    </row>
    <row r="8" spans="1:3" s="3" customFormat="1">
      <c r="A8" s="8">
        <v>2</v>
      </c>
      <c r="B8" s="9" t="s">
        <v>6</v>
      </c>
      <c r="C8" s="10" t="s">
        <v>7</v>
      </c>
    </row>
    <row r="9" spans="1:3" s="3" customFormat="1">
      <c r="A9" s="8">
        <v>3</v>
      </c>
      <c r="B9" s="9" t="s">
        <v>8</v>
      </c>
      <c r="C9" s="10" t="s">
        <v>9</v>
      </c>
    </row>
    <row r="10" spans="1:3" s="3" customFormat="1">
      <c r="A10" s="8"/>
      <c r="B10" s="37" t="s">
        <v>10</v>
      </c>
      <c r="C10" s="37"/>
    </row>
    <row r="11" spans="1:3" s="3" customFormat="1" ht="15">
      <c r="A11" s="5" t="s">
        <v>1</v>
      </c>
      <c r="B11" s="6" t="s">
        <v>2</v>
      </c>
      <c r="C11" s="7" t="s">
        <v>3</v>
      </c>
    </row>
    <row r="12" spans="1:3" s="3" customFormat="1" ht="15">
      <c r="A12" s="8">
        <v>4</v>
      </c>
      <c r="B12" s="9" t="s">
        <v>11</v>
      </c>
      <c r="C12" s="11" t="s">
        <v>12</v>
      </c>
    </row>
    <row r="13" spans="1:3" s="3" customFormat="1" ht="15">
      <c r="A13" s="8">
        <v>5</v>
      </c>
      <c r="B13" s="9" t="s">
        <v>13</v>
      </c>
      <c r="C13" s="12" t="s">
        <v>12</v>
      </c>
    </row>
    <row r="14" spans="1:3" s="3" customFormat="1">
      <c r="A14" s="8">
        <v>6</v>
      </c>
      <c r="B14" s="9" t="s">
        <v>14</v>
      </c>
      <c r="C14" s="13">
        <v>249556.87</v>
      </c>
    </row>
    <row r="15" spans="1:3" s="3" customFormat="1">
      <c r="A15" s="8">
        <v>7</v>
      </c>
      <c r="B15" s="14" t="s">
        <v>15</v>
      </c>
      <c r="C15" s="13">
        <f>1675819.08+10087.57</f>
        <v>1685906.6500000001</v>
      </c>
    </row>
    <row r="16" spans="1:3" s="3" customFormat="1">
      <c r="A16" s="8"/>
      <c r="B16" s="9" t="s">
        <v>16</v>
      </c>
      <c r="C16" s="15"/>
    </row>
    <row r="17" spans="1:4" s="3" customFormat="1">
      <c r="A17" s="8">
        <v>8</v>
      </c>
      <c r="B17" s="9" t="s">
        <v>17</v>
      </c>
      <c r="C17" s="13">
        <f>C15-C18-C19</f>
        <v>1076466.1600000001</v>
      </c>
      <c r="D17" s="16"/>
    </row>
    <row r="18" spans="1:4" s="3" customFormat="1">
      <c r="A18" s="8">
        <v>9</v>
      </c>
      <c r="B18" s="9" t="s">
        <v>18</v>
      </c>
      <c r="C18" s="13">
        <v>25393.84</v>
      </c>
      <c r="D18" s="16"/>
    </row>
    <row r="19" spans="1:4" s="3" customFormat="1">
      <c r="A19" s="8">
        <v>10</v>
      </c>
      <c r="B19" s="9" t="s">
        <v>19</v>
      </c>
      <c r="C19" s="13">
        <v>584046.65</v>
      </c>
      <c r="D19" s="16"/>
    </row>
    <row r="20" spans="1:4" s="3" customFormat="1">
      <c r="A20" s="8">
        <v>11</v>
      </c>
      <c r="B20" s="9" t="s">
        <v>20</v>
      </c>
      <c r="C20" s="13">
        <f>C22+C25+C26</f>
        <v>1680594.5899999999</v>
      </c>
      <c r="D20" s="16"/>
    </row>
    <row r="21" spans="1:4" s="3" customFormat="1">
      <c r="A21" s="8"/>
      <c r="B21" s="9" t="s">
        <v>16</v>
      </c>
      <c r="C21" s="15"/>
      <c r="D21" s="16"/>
    </row>
    <row r="22" spans="1:4" s="3" customFormat="1">
      <c r="A22" s="8">
        <v>12</v>
      </c>
      <c r="B22" s="17" t="s">
        <v>82</v>
      </c>
      <c r="C22" s="13">
        <v>1650060.94</v>
      </c>
      <c r="D22" s="16"/>
    </row>
    <row r="23" spans="1:4" s="3" customFormat="1" ht="15">
      <c r="A23" s="8">
        <v>13</v>
      </c>
      <c r="B23" s="17" t="s">
        <v>21</v>
      </c>
      <c r="C23" s="12" t="s">
        <v>12</v>
      </c>
      <c r="D23" s="16"/>
    </row>
    <row r="24" spans="1:4" s="3" customFormat="1" ht="15">
      <c r="A24" s="8">
        <v>14</v>
      </c>
      <c r="B24" s="9" t="s">
        <v>22</v>
      </c>
      <c r="C24" s="12" t="s">
        <v>12</v>
      </c>
      <c r="D24" s="16"/>
    </row>
    <row r="25" spans="1:4" s="3" customFormat="1">
      <c r="A25" s="8">
        <v>15</v>
      </c>
      <c r="B25" s="9" t="s">
        <v>23</v>
      </c>
      <c r="C25" s="13">
        <v>16200</v>
      </c>
      <c r="D25" s="16"/>
    </row>
    <row r="26" spans="1:4" s="3" customFormat="1" ht="24">
      <c r="A26" s="8">
        <v>16</v>
      </c>
      <c r="B26" s="18" t="s">
        <v>83</v>
      </c>
      <c r="C26" s="13">
        <f>15182.39+313.67-1162.41</f>
        <v>14333.65</v>
      </c>
      <c r="D26" s="16"/>
    </row>
    <row r="27" spans="1:4" s="3" customFormat="1" ht="15">
      <c r="A27" s="8">
        <v>17</v>
      </c>
      <c r="B27" s="9" t="s">
        <v>24</v>
      </c>
      <c r="C27" s="12" t="s">
        <v>12</v>
      </c>
      <c r="D27" s="16"/>
    </row>
    <row r="28" spans="1:4" s="3" customFormat="1" ht="15">
      <c r="A28" s="8">
        <v>18</v>
      </c>
      <c r="B28" s="9" t="s">
        <v>25</v>
      </c>
      <c r="C28" s="12" t="s">
        <v>12</v>
      </c>
      <c r="D28" s="16"/>
    </row>
    <row r="29" spans="1:4" s="3" customFormat="1">
      <c r="A29" s="8">
        <v>19</v>
      </c>
      <c r="B29" s="9" t="s">
        <v>26</v>
      </c>
      <c r="C29" s="13">
        <f>C30+C31</f>
        <v>-294420.56</v>
      </c>
      <c r="D29" s="16"/>
    </row>
    <row r="30" spans="1:4" s="3" customFormat="1" ht="24">
      <c r="A30" s="19"/>
      <c r="B30" s="17" t="s">
        <v>27</v>
      </c>
      <c r="C30" s="13">
        <v>-299916.43</v>
      </c>
      <c r="D30" s="16"/>
    </row>
    <row r="31" spans="1:4" s="3" customFormat="1">
      <c r="A31" s="19"/>
      <c r="B31" s="17" t="s">
        <v>28</v>
      </c>
      <c r="C31" s="13">
        <v>5495.87</v>
      </c>
      <c r="D31" s="16"/>
    </row>
    <row r="32" spans="1:4" s="3" customFormat="1">
      <c r="A32" s="8">
        <v>20</v>
      </c>
      <c r="B32" s="9" t="s">
        <v>29</v>
      </c>
      <c r="C32" s="13">
        <v>270220.2</v>
      </c>
      <c r="D32" s="20"/>
    </row>
    <row r="33" spans="1:4" s="3" customFormat="1" ht="33.75" customHeight="1">
      <c r="A33" s="8"/>
      <c r="B33" s="37" t="s">
        <v>30</v>
      </c>
      <c r="C33" s="37"/>
      <c r="D33" s="16"/>
    </row>
    <row r="34" spans="1:4" s="3" customFormat="1" ht="15">
      <c r="A34" s="8"/>
      <c r="B34" s="33" t="s">
        <v>32</v>
      </c>
      <c r="C34" s="33"/>
      <c r="D34" s="16"/>
    </row>
    <row r="35" spans="1:4" s="3" customFormat="1">
      <c r="A35" s="8">
        <v>21</v>
      </c>
      <c r="B35" s="9" t="s">
        <v>31</v>
      </c>
      <c r="C35" s="21" t="s">
        <v>32</v>
      </c>
      <c r="D35" s="16"/>
    </row>
    <row r="36" spans="1:4" s="3" customFormat="1">
      <c r="A36" s="8">
        <v>22</v>
      </c>
      <c r="B36" s="9" t="s">
        <v>33</v>
      </c>
      <c r="C36" s="22">
        <v>139663.38</v>
      </c>
      <c r="D36" s="16"/>
    </row>
    <row r="37" spans="1:4" s="3" customFormat="1" ht="15">
      <c r="A37" s="8"/>
      <c r="B37" s="33" t="s">
        <v>34</v>
      </c>
      <c r="C37" s="33"/>
      <c r="D37" s="16"/>
    </row>
    <row r="38" spans="1:4" s="3" customFormat="1">
      <c r="A38" s="8">
        <v>21</v>
      </c>
      <c r="B38" s="9" t="s">
        <v>31</v>
      </c>
      <c r="C38" s="15" t="s">
        <v>34</v>
      </c>
      <c r="D38" s="16"/>
    </row>
    <row r="39" spans="1:4" s="3" customFormat="1">
      <c r="A39" s="8">
        <v>22</v>
      </c>
      <c r="B39" s="9" t="s">
        <v>35</v>
      </c>
      <c r="C39" s="22">
        <v>259012.02</v>
      </c>
      <c r="D39" s="16"/>
    </row>
    <row r="40" spans="1:4" s="3" customFormat="1" ht="15">
      <c r="A40" s="8"/>
      <c r="B40" s="33" t="s">
        <v>36</v>
      </c>
      <c r="C40" s="33"/>
      <c r="D40" s="16"/>
    </row>
    <row r="41" spans="1:4" s="3" customFormat="1">
      <c r="A41" s="8">
        <v>21</v>
      </c>
      <c r="B41" s="9" t="s">
        <v>31</v>
      </c>
      <c r="C41" s="15" t="s">
        <v>37</v>
      </c>
      <c r="D41" s="16"/>
    </row>
    <row r="42" spans="1:4" s="3" customFormat="1">
      <c r="A42" s="8">
        <v>22</v>
      </c>
      <c r="B42" s="9" t="s">
        <v>35</v>
      </c>
      <c r="C42" s="22">
        <v>67936.33</v>
      </c>
      <c r="D42" s="16"/>
    </row>
    <row r="43" spans="1:4" s="3" customFormat="1" ht="15">
      <c r="A43" s="8"/>
      <c r="B43" s="33" t="s">
        <v>38</v>
      </c>
      <c r="C43" s="33"/>
      <c r="D43" s="16"/>
    </row>
    <row r="44" spans="1:4" s="3" customFormat="1">
      <c r="A44" s="8">
        <v>21</v>
      </c>
      <c r="B44" s="9" t="s">
        <v>31</v>
      </c>
      <c r="C44" s="23" t="s">
        <v>39</v>
      </c>
      <c r="D44" s="16"/>
    </row>
    <row r="45" spans="1:4" s="3" customFormat="1">
      <c r="A45" s="8">
        <v>22</v>
      </c>
      <c r="B45" s="9" t="s">
        <v>33</v>
      </c>
      <c r="C45" s="22">
        <v>270791.34999999998</v>
      </c>
      <c r="D45" s="16"/>
    </row>
    <row r="46" spans="1:4" s="3" customFormat="1" ht="15">
      <c r="A46" s="8"/>
      <c r="B46" s="33" t="s">
        <v>40</v>
      </c>
      <c r="C46" s="33"/>
      <c r="D46" s="16"/>
    </row>
    <row r="47" spans="1:4" s="3" customFormat="1">
      <c r="A47" s="8">
        <v>21</v>
      </c>
      <c r="B47" s="9" t="s">
        <v>31</v>
      </c>
      <c r="C47" s="15" t="s">
        <v>40</v>
      </c>
      <c r="D47" s="16"/>
    </row>
    <row r="48" spans="1:4" s="3" customFormat="1">
      <c r="A48" s="8">
        <v>22</v>
      </c>
      <c r="B48" s="9" t="s">
        <v>33</v>
      </c>
      <c r="C48" s="22">
        <v>101573.34</v>
      </c>
      <c r="D48" s="16"/>
    </row>
    <row r="49" spans="1:4" s="3" customFormat="1" ht="15">
      <c r="A49" s="8"/>
      <c r="B49" s="33" t="s">
        <v>41</v>
      </c>
      <c r="C49" s="33"/>
      <c r="D49" s="16"/>
    </row>
    <row r="50" spans="1:4" s="3" customFormat="1">
      <c r="A50" s="8">
        <v>21</v>
      </c>
      <c r="B50" s="9" t="s">
        <v>31</v>
      </c>
      <c r="C50" s="15" t="s">
        <v>41</v>
      </c>
      <c r="D50" s="16"/>
    </row>
    <row r="51" spans="1:4" s="3" customFormat="1">
      <c r="A51" s="8">
        <v>22</v>
      </c>
      <c r="B51" s="9" t="s">
        <v>33</v>
      </c>
      <c r="C51" s="22">
        <v>238697.34</v>
      </c>
      <c r="D51" s="16"/>
    </row>
    <row r="52" spans="1:4" s="3" customFormat="1" ht="15">
      <c r="A52" s="8"/>
      <c r="B52" s="33" t="s">
        <v>42</v>
      </c>
      <c r="C52" s="33"/>
      <c r="D52" s="16"/>
    </row>
    <row r="53" spans="1:4" s="3" customFormat="1">
      <c r="A53" s="8">
        <v>21</v>
      </c>
      <c r="B53" s="9" t="s">
        <v>31</v>
      </c>
      <c r="C53" s="15" t="s">
        <v>42</v>
      </c>
      <c r="D53" s="16"/>
    </row>
    <row r="54" spans="1:4" s="3" customFormat="1">
      <c r="A54" s="8">
        <v>22</v>
      </c>
      <c r="B54" s="9" t="s">
        <v>33</v>
      </c>
      <c r="C54" s="22">
        <v>7618.01</v>
      </c>
      <c r="D54" s="16"/>
    </row>
    <row r="55" spans="1:4" s="3" customFormat="1" ht="15">
      <c r="A55" s="8"/>
      <c r="B55" s="24" t="s">
        <v>43</v>
      </c>
      <c r="C55" s="24"/>
      <c r="D55" s="16"/>
    </row>
    <row r="56" spans="1:4" s="3" customFormat="1" ht="28.5">
      <c r="A56" s="8">
        <v>21</v>
      </c>
      <c r="B56" s="9" t="s">
        <v>31</v>
      </c>
      <c r="C56" s="25" t="s">
        <v>43</v>
      </c>
      <c r="D56" s="16"/>
    </row>
    <row r="57" spans="1:4" s="3" customFormat="1">
      <c r="A57" s="8">
        <v>22</v>
      </c>
      <c r="B57" s="9" t="s">
        <v>33</v>
      </c>
      <c r="C57" s="22">
        <v>30410.83</v>
      </c>
      <c r="D57" s="16"/>
    </row>
    <row r="58" spans="1:4" s="3" customFormat="1" ht="15">
      <c r="A58" s="8"/>
      <c r="B58" s="33" t="s">
        <v>44</v>
      </c>
      <c r="C58" s="33"/>
      <c r="D58" s="16"/>
    </row>
    <row r="59" spans="1:4" s="3" customFormat="1">
      <c r="A59" s="8">
        <v>21</v>
      </c>
      <c r="B59" s="9" t="s">
        <v>31</v>
      </c>
      <c r="C59" s="25" t="s">
        <v>44</v>
      </c>
      <c r="D59" s="16"/>
    </row>
    <row r="60" spans="1:4" s="3" customFormat="1">
      <c r="A60" s="8">
        <v>22</v>
      </c>
      <c r="B60" s="9" t="s">
        <v>33</v>
      </c>
      <c r="C60" s="22">
        <v>18185.759999999998</v>
      </c>
      <c r="D60" s="16"/>
    </row>
    <row r="61" spans="1:4" s="3" customFormat="1" ht="15">
      <c r="A61" s="8"/>
      <c r="B61" s="33" t="s">
        <v>45</v>
      </c>
      <c r="C61" s="33"/>
      <c r="D61" s="16"/>
    </row>
    <row r="62" spans="1:4" s="3" customFormat="1">
      <c r="A62" s="8">
        <v>21</v>
      </c>
      <c r="B62" s="9" t="s">
        <v>31</v>
      </c>
      <c r="C62" s="25" t="s">
        <v>45</v>
      </c>
      <c r="D62" s="16"/>
    </row>
    <row r="63" spans="1:4" s="3" customFormat="1">
      <c r="A63" s="8">
        <v>22</v>
      </c>
      <c r="B63" s="9" t="s">
        <v>33</v>
      </c>
      <c r="C63" s="22">
        <v>1646.08</v>
      </c>
      <c r="D63" s="16"/>
    </row>
    <row r="64" spans="1:4" s="3" customFormat="1" ht="15">
      <c r="A64" s="8"/>
      <c r="B64" s="33" t="s">
        <v>46</v>
      </c>
      <c r="C64" s="33"/>
      <c r="D64" s="16"/>
    </row>
    <row r="65" spans="1:4" s="3" customFormat="1">
      <c r="A65" s="8">
        <v>21</v>
      </c>
      <c r="B65" s="9" t="s">
        <v>31</v>
      </c>
      <c r="C65" s="15" t="s">
        <v>46</v>
      </c>
      <c r="D65" s="16"/>
    </row>
    <row r="66" spans="1:4" s="3" customFormat="1">
      <c r="A66" s="8">
        <v>22</v>
      </c>
      <c r="B66" s="9" t="s">
        <v>33</v>
      </c>
      <c r="C66" s="22">
        <v>584046.65</v>
      </c>
      <c r="D66" s="16"/>
    </row>
    <row r="67" spans="1:4" s="3" customFormat="1" ht="15">
      <c r="A67" s="8"/>
      <c r="B67" s="33" t="s">
        <v>47</v>
      </c>
      <c r="C67" s="33"/>
      <c r="D67" s="16"/>
    </row>
    <row r="68" spans="1:4" s="3" customFormat="1">
      <c r="A68" s="8">
        <v>21</v>
      </c>
      <c r="B68" s="9" t="s">
        <v>31</v>
      </c>
      <c r="C68" s="15" t="s">
        <v>47</v>
      </c>
      <c r="D68" s="16"/>
    </row>
    <row r="69" spans="1:4" s="3" customFormat="1">
      <c r="A69" s="8">
        <v>22</v>
      </c>
      <c r="B69" s="9" t="s">
        <v>33</v>
      </c>
      <c r="C69" s="22">
        <v>10087.57</v>
      </c>
      <c r="D69" s="16"/>
    </row>
    <row r="70" spans="1:4" s="3" customFormat="1" ht="15">
      <c r="A70" s="8"/>
      <c r="B70" s="34" t="s">
        <v>48</v>
      </c>
      <c r="C70" s="34"/>
      <c r="D70" s="16"/>
    </row>
    <row r="71" spans="1:4" s="3" customFormat="1" ht="15">
      <c r="A71" s="8">
        <v>27</v>
      </c>
      <c r="B71" s="9" t="s">
        <v>49</v>
      </c>
      <c r="C71" s="12" t="s">
        <v>12</v>
      </c>
      <c r="D71" s="16"/>
    </row>
    <row r="72" spans="1:4" s="3" customFormat="1" ht="15">
      <c r="A72" s="8">
        <v>28</v>
      </c>
      <c r="B72" s="9" t="s">
        <v>50</v>
      </c>
      <c r="C72" s="12" t="s">
        <v>12</v>
      </c>
      <c r="D72" s="16"/>
    </row>
    <row r="73" spans="1:4" s="3" customFormat="1" ht="15">
      <c r="A73" s="8">
        <v>29</v>
      </c>
      <c r="B73" s="9" t="s">
        <v>51</v>
      </c>
      <c r="C73" s="12" t="s">
        <v>12</v>
      </c>
      <c r="D73" s="16"/>
    </row>
    <row r="74" spans="1:4" s="3" customFormat="1" ht="15">
      <c r="A74" s="8">
        <v>30</v>
      </c>
      <c r="B74" s="9" t="s">
        <v>52</v>
      </c>
      <c r="C74" s="12" t="s">
        <v>12</v>
      </c>
      <c r="D74" s="16"/>
    </row>
    <row r="75" spans="1:4" s="3" customFormat="1" ht="15">
      <c r="A75" s="8"/>
      <c r="B75" s="35" t="s">
        <v>53</v>
      </c>
      <c r="C75" s="35"/>
      <c r="D75" s="16"/>
    </row>
    <row r="76" spans="1:4" s="3" customFormat="1" ht="15">
      <c r="A76" s="8">
        <v>31</v>
      </c>
      <c r="B76" s="9" t="s">
        <v>54</v>
      </c>
      <c r="C76" s="12" t="s">
        <v>12</v>
      </c>
      <c r="D76" s="16"/>
    </row>
    <row r="77" spans="1:4" s="3" customFormat="1" ht="15">
      <c r="A77" s="8">
        <v>32</v>
      </c>
      <c r="B77" s="9" t="s">
        <v>13</v>
      </c>
      <c r="C77" s="12" t="s">
        <v>12</v>
      </c>
      <c r="D77" s="16"/>
    </row>
    <row r="78" spans="1:4" s="3" customFormat="1">
      <c r="A78" s="8">
        <v>33</v>
      </c>
      <c r="B78" s="9" t="s">
        <v>14</v>
      </c>
      <c r="C78" s="13">
        <v>191346.39</v>
      </c>
      <c r="D78" s="16"/>
    </row>
    <row r="79" spans="1:4" s="3" customFormat="1" ht="15">
      <c r="A79" s="8">
        <v>34</v>
      </c>
      <c r="B79" s="9" t="s">
        <v>25</v>
      </c>
      <c r="C79" s="12" t="s">
        <v>12</v>
      </c>
      <c r="D79" s="16"/>
    </row>
    <row r="80" spans="1:4" s="3" customFormat="1" ht="15">
      <c r="A80" s="8">
        <v>35</v>
      </c>
      <c r="B80" s="9" t="s">
        <v>55</v>
      </c>
      <c r="C80" s="12" t="s">
        <v>12</v>
      </c>
      <c r="D80" s="16"/>
    </row>
    <row r="81" spans="1:4" s="3" customFormat="1">
      <c r="A81" s="8">
        <v>36</v>
      </c>
      <c r="B81" s="9" t="s">
        <v>56</v>
      </c>
      <c r="C81" s="13">
        <f>C100+C122</f>
        <v>208555.97</v>
      </c>
      <c r="D81" s="16"/>
    </row>
    <row r="82" spans="1:4" s="3" customFormat="1" ht="15">
      <c r="A82" s="8"/>
      <c r="B82" s="35" t="s">
        <v>57</v>
      </c>
      <c r="C82" s="35"/>
      <c r="D82" s="16"/>
    </row>
    <row r="83" spans="1:4" s="3" customFormat="1" ht="15">
      <c r="A83" s="8"/>
      <c r="B83" s="26" t="s">
        <v>58</v>
      </c>
      <c r="C83" s="15"/>
      <c r="D83" s="16"/>
    </row>
    <row r="84" spans="1:4" s="3" customFormat="1">
      <c r="A84" s="8">
        <v>37</v>
      </c>
      <c r="B84" s="9" t="s">
        <v>59</v>
      </c>
      <c r="C84" s="15" t="s">
        <v>58</v>
      </c>
      <c r="D84" s="16"/>
    </row>
    <row r="85" spans="1:4" s="3" customFormat="1">
      <c r="A85" s="8">
        <v>38</v>
      </c>
      <c r="B85" s="9" t="s">
        <v>60</v>
      </c>
      <c r="C85" s="15" t="s">
        <v>61</v>
      </c>
      <c r="D85" s="16"/>
    </row>
    <row r="86" spans="1:4" s="3" customFormat="1" ht="15">
      <c r="A86" s="8">
        <v>39</v>
      </c>
      <c r="B86" s="9" t="s">
        <v>62</v>
      </c>
      <c r="C86" s="12" t="s">
        <v>12</v>
      </c>
      <c r="D86" s="16"/>
    </row>
    <row r="87" spans="1:4" s="3" customFormat="1" ht="15">
      <c r="A87" s="8">
        <v>40</v>
      </c>
      <c r="B87" s="9" t="s">
        <v>63</v>
      </c>
      <c r="C87" s="12" t="s">
        <v>12</v>
      </c>
      <c r="D87" s="16"/>
    </row>
    <row r="88" spans="1:4" s="3" customFormat="1" ht="15">
      <c r="A88" s="8">
        <v>41</v>
      </c>
      <c r="B88" s="9" t="s">
        <v>64</v>
      </c>
      <c r="C88" s="12" t="s">
        <v>12</v>
      </c>
      <c r="D88" s="16"/>
    </row>
    <row r="89" spans="1:4" s="3" customFormat="1" ht="15">
      <c r="A89" s="8">
        <v>42</v>
      </c>
      <c r="B89" s="9" t="s">
        <v>65</v>
      </c>
      <c r="C89" s="12" t="s">
        <v>12</v>
      </c>
      <c r="D89" s="16"/>
    </row>
    <row r="90" spans="1:4" s="3" customFormat="1" ht="15">
      <c r="A90" s="8">
        <v>43</v>
      </c>
      <c r="B90" s="9" t="s">
        <v>66</v>
      </c>
      <c r="C90" s="12" t="s">
        <v>12</v>
      </c>
      <c r="D90" s="16"/>
    </row>
    <row r="91" spans="1:4" s="3" customFormat="1" ht="15">
      <c r="A91" s="8">
        <v>44</v>
      </c>
      <c r="B91" s="9" t="s">
        <v>67</v>
      </c>
      <c r="C91" s="12" t="s">
        <v>12</v>
      </c>
      <c r="D91" s="16"/>
    </row>
    <row r="92" spans="1:4" s="3" customFormat="1" ht="24.75">
      <c r="A92" s="8">
        <v>45</v>
      </c>
      <c r="B92" s="18" t="s">
        <v>68</v>
      </c>
      <c r="C92" s="12" t="s">
        <v>12</v>
      </c>
      <c r="D92" s="16"/>
    </row>
    <row r="93" spans="1:4" s="3" customFormat="1" ht="24.75">
      <c r="A93" s="8">
        <v>46</v>
      </c>
      <c r="B93" s="18" t="s">
        <v>84</v>
      </c>
      <c r="C93" s="12" t="s">
        <v>12</v>
      </c>
      <c r="D93" s="16"/>
    </row>
    <row r="94" spans="1:4" s="3" customFormat="1" ht="15">
      <c r="A94" s="8"/>
      <c r="B94" s="26" t="s">
        <v>69</v>
      </c>
      <c r="C94" s="15"/>
      <c r="D94" s="16"/>
    </row>
    <row r="95" spans="1:4" s="3" customFormat="1">
      <c r="A95" s="8">
        <v>37</v>
      </c>
      <c r="B95" s="9" t="s">
        <v>59</v>
      </c>
      <c r="C95" s="15" t="s">
        <v>69</v>
      </c>
      <c r="D95" s="16"/>
    </row>
    <row r="96" spans="1:4" s="3" customFormat="1">
      <c r="A96" s="8">
        <v>38</v>
      </c>
      <c r="B96" s="9" t="s">
        <v>60</v>
      </c>
      <c r="C96" s="15" t="s">
        <v>70</v>
      </c>
      <c r="D96" s="16"/>
    </row>
    <row r="97" spans="1:4" s="3" customFormat="1">
      <c r="A97" s="8">
        <v>39</v>
      </c>
      <c r="B97" s="9" t="s">
        <v>62</v>
      </c>
      <c r="C97" s="15">
        <v>221490</v>
      </c>
      <c r="D97" s="16"/>
    </row>
    <row r="98" spans="1:4" s="3" customFormat="1">
      <c r="A98" s="8">
        <v>40</v>
      </c>
      <c r="B98" s="9" t="s">
        <v>63</v>
      </c>
      <c r="C98" s="13">
        <v>869918.63</v>
      </c>
      <c r="D98" s="16"/>
    </row>
    <row r="99" spans="1:4" s="3" customFormat="1">
      <c r="A99" s="8">
        <v>41</v>
      </c>
      <c r="B99" s="9" t="s">
        <v>64</v>
      </c>
      <c r="C99" s="13">
        <f>854494.28+4495.51</f>
        <v>858989.79</v>
      </c>
      <c r="D99" s="16"/>
    </row>
    <row r="100" spans="1:4" s="3" customFormat="1">
      <c r="A100" s="8">
        <v>42</v>
      </c>
      <c r="B100" s="9" t="s">
        <v>65</v>
      </c>
      <c r="C100" s="13">
        <v>103829.87</v>
      </c>
      <c r="D100" s="16"/>
    </row>
    <row r="101" spans="1:4" s="3" customFormat="1">
      <c r="A101" s="8">
        <v>43</v>
      </c>
      <c r="B101" s="9" t="s">
        <v>66</v>
      </c>
      <c r="C101" s="13">
        <v>869918.63</v>
      </c>
      <c r="D101" s="16"/>
    </row>
    <row r="102" spans="1:4" s="3" customFormat="1">
      <c r="A102" s="8">
        <v>44</v>
      </c>
      <c r="B102" s="9" t="s">
        <v>67</v>
      </c>
      <c r="C102" s="13">
        <f>869918.63+57865.44-94525.96</f>
        <v>833258.1100000001</v>
      </c>
      <c r="D102" s="16"/>
    </row>
    <row r="103" spans="1:4" s="3" customFormat="1" ht="24">
      <c r="A103" s="8">
        <v>45</v>
      </c>
      <c r="B103" s="18" t="s">
        <v>68</v>
      </c>
      <c r="C103" s="13">
        <v>94525.96</v>
      </c>
      <c r="D103" s="16"/>
    </row>
    <row r="104" spans="1:4" s="3" customFormat="1" ht="24.75">
      <c r="A104" s="8">
        <v>46</v>
      </c>
      <c r="B104" s="18" t="s">
        <v>84</v>
      </c>
      <c r="C104" s="12" t="s">
        <v>12</v>
      </c>
      <c r="D104" s="16"/>
    </row>
    <row r="105" spans="1:4" s="3" customFormat="1" ht="15">
      <c r="A105" s="8"/>
      <c r="B105" s="26" t="s">
        <v>71</v>
      </c>
      <c r="C105" s="15"/>
      <c r="D105" s="16"/>
    </row>
    <row r="106" spans="1:4" s="3" customFormat="1">
      <c r="A106" s="8">
        <v>37</v>
      </c>
      <c r="B106" s="9" t="s">
        <v>59</v>
      </c>
      <c r="C106" s="15" t="s">
        <v>72</v>
      </c>
      <c r="D106" s="16"/>
    </row>
    <row r="107" spans="1:4" s="3" customFormat="1">
      <c r="A107" s="8">
        <v>38</v>
      </c>
      <c r="B107" s="9" t="s">
        <v>60</v>
      </c>
      <c r="C107" s="15" t="s">
        <v>73</v>
      </c>
      <c r="D107" s="16"/>
    </row>
    <row r="108" spans="1:4" s="3" customFormat="1" ht="15">
      <c r="A108" s="8">
        <v>39</v>
      </c>
      <c r="B108" s="9" t="s">
        <v>62</v>
      </c>
      <c r="C108" s="12" t="s">
        <v>12</v>
      </c>
      <c r="D108" s="16"/>
    </row>
    <row r="109" spans="1:4" s="3" customFormat="1" ht="15">
      <c r="A109" s="8">
        <v>40</v>
      </c>
      <c r="B109" s="9" t="s">
        <v>63</v>
      </c>
      <c r="C109" s="12" t="s">
        <v>12</v>
      </c>
      <c r="D109" s="16"/>
    </row>
    <row r="110" spans="1:4" s="3" customFormat="1" ht="15">
      <c r="A110" s="8">
        <v>41</v>
      </c>
      <c r="B110" s="9" t="s">
        <v>64</v>
      </c>
      <c r="C110" s="12" t="s">
        <v>12</v>
      </c>
      <c r="D110" s="16"/>
    </row>
    <row r="111" spans="1:4" s="3" customFormat="1" ht="15">
      <c r="A111" s="8">
        <v>42</v>
      </c>
      <c r="B111" s="9" t="s">
        <v>65</v>
      </c>
      <c r="C111" s="12" t="s">
        <v>12</v>
      </c>
      <c r="D111" s="16"/>
    </row>
    <row r="112" spans="1:4" s="3" customFormat="1" ht="15">
      <c r="A112" s="8">
        <v>43</v>
      </c>
      <c r="B112" s="9" t="s">
        <v>66</v>
      </c>
      <c r="C112" s="12" t="s">
        <v>12</v>
      </c>
      <c r="D112" s="16"/>
    </row>
    <row r="113" spans="1:4" s="3" customFormat="1" ht="15">
      <c r="A113" s="8">
        <v>44</v>
      </c>
      <c r="B113" s="9" t="s">
        <v>67</v>
      </c>
      <c r="C113" s="12" t="s">
        <v>12</v>
      </c>
      <c r="D113" s="16"/>
    </row>
    <row r="114" spans="1:4" s="3" customFormat="1" ht="24.75">
      <c r="A114" s="8">
        <v>45</v>
      </c>
      <c r="B114" s="18" t="s">
        <v>68</v>
      </c>
      <c r="C114" s="12" t="s">
        <v>12</v>
      </c>
      <c r="D114" s="16"/>
    </row>
    <row r="115" spans="1:4" s="3" customFormat="1" ht="24.75">
      <c r="A115" s="8">
        <v>46</v>
      </c>
      <c r="B115" s="18" t="s">
        <v>84</v>
      </c>
      <c r="C115" s="12" t="s">
        <v>12</v>
      </c>
      <c r="D115" s="16"/>
    </row>
    <row r="116" spans="1:4" s="3" customFormat="1" ht="15">
      <c r="A116" s="5"/>
      <c r="B116" s="26" t="s">
        <v>74</v>
      </c>
      <c r="C116" s="15"/>
      <c r="D116" s="16"/>
    </row>
    <row r="117" spans="1:4" s="3" customFormat="1">
      <c r="A117" s="8">
        <v>37</v>
      </c>
      <c r="B117" s="9" t="s">
        <v>59</v>
      </c>
      <c r="C117" s="15" t="s">
        <v>75</v>
      </c>
      <c r="D117" s="16"/>
    </row>
    <row r="118" spans="1:4" s="3" customFormat="1">
      <c r="A118" s="8">
        <v>38</v>
      </c>
      <c r="B118" s="9" t="s">
        <v>60</v>
      </c>
      <c r="C118" s="15" t="s">
        <v>73</v>
      </c>
      <c r="D118" s="16"/>
    </row>
    <row r="119" spans="1:4" s="3" customFormat="1">
      <c r="A119" s="8">
        <v>39</v>
      </c>
      <c r="B119" s="9" t="s">
        <v>62</v>
      </c>
      <c r="C119" s="15">
        <v>10445</v>
      </c>
      <c r="D119" s="16"/>
    </row>
    <row r="120" spans="1:4" s="3" customFormat="1">
      <c r="A120" s="8">
        <v>40</v>
      </c>
      <c r="B120" s="9" t="s">
        <v>63</v>
      </c>
      <c r="C120" s="13">
        <v>540919.82999999996</v>
      </c>
      <c r="D120" s="16"/>
    </row>
    <row r="121" spans="1:4" s="3" customFormat="1">
      <c r="A121" s="8">
        <v>41</v>
      </c>
      <c r="B121" s="9" t="s">
        <v>64</v>
      </c>
      <c r="C121" s="13">
        <f>530375.88+3861.87</f>
        <v>534237.75</v>
      </c>
      <c r="D121" s="16"/>
    </row>
    <row r="122" spans="1:4" s="3" customFormat="1">
      <c r="A122" s="8">
        <v>42</v>
      </c>
      <c r="B122" s="9" t="s">
        <v>65</v>
      </c>
      <c r="C122" s="13">
        <v>104726.1</v>
      </c>
      <c r="D122" s="16"/>
    </row>
    <row r="123" spans="1:4" s="3" customFormat="1">
      <c r="A123" s="8">
        <v>43</v>
      </c>
      <c r="B123" s="9" t="s">
        <v>66</v>
      </c>
      <c r="C123" s="13">
        <v>540919.82999999996</v>
      </c>
      <c r="D123" s="16"/>
    </row>
    <row r="124" spans="1:4" s="3" customFormat="1">
      <c r="A124" s="8">
        <v>44</v>
      </c>
      <c r="B124" s="9" t="s">
        <v>67</v>
      </c>
      <c r="C124" s="13">
        <f>540919.83-49885.22+38329.06</f>
        <v>529363.66999999993</v>
      </c>
      <c r="D124" s="16"/>
    </row>
    <row r="125" spans="1:4" s="3" customFormat="1" ht="24">
      <c r="A125" s="8">
        <v>45</v>
      </c>
      <c r="B125" s="18" t="s">
        <v>68</v>
      </c>
      <c r="C125" s="13">
        <v>49885.22</v>
      </c>
      <c r="D125" s="16"/>
    </row>
    <row r="126" spans="1:4" s="3" customFormat="1" ht="24.75">
      <c r="A126" s="8">
        <v>46</v>
      </c>
      <c r="B126" s="18" t="s">
        <v>84</v>
      </c>
      <c r="C126" s="12" t="s">
        <v>12</v>
      </c>
      <c r="D126" s="16"/>
    </row>
    <row r="127" spans="1:4" s="3" customFormat="1" ht="15">
      <c r="A127" s="8"/>
      <c r="B127" s="34" t="s">
        <v>76</v>
      </c>
      <c r="C127" s="34"/>
      <c r="D127" s="16"/>
    </row>
    <row r="128" spans="1:4" s="3" customFormat="1" ht="15">
      <c r="A128" s="8">
        <v>47</v>
      </c>
      <c r="B128" s="9" t="s">
        <v>49</v>
      </c>
      <c r="C128" s="12" t="s">
        <v>12</v>
      </c>
      <c r="D128" s="16"/>
    </row>
    <row r="129" spans="1:4" s="3" customFormat="1" ht="15">
      <c r="A129" s="8">
        <v>48</v>
      </c>
      <c r="B129" s="9" t="s">
        <v>50</v>
      </c>
      <c r="C129" s="12" t="s">
        <v>12</v>
      </c>
      <c r="D129" s="16"/>
    </row>
    <row r="130" spans="1:4" s="3" customFormat="1" ht="15">
      <c r="A130" s="8">
        <v>49</v>
      </c>
      <c r="B130" s="9" t="s">
        <v>77</v>
      </c>
      <c r="C130" s="12" t="s">
        <v>12</v>
      </c>
      <c r="D130" s="16"/>
    </row>
    <row r="131" spans="1:4" s="3" customFormat="1" ht="15">
      <c r="A131" s="8">
        <v>50</v>
      </c>
      <c r="B131" s="9" t="s">
        <v>52</v>
      </c>
      <c r="C131" s="12" t="s">
        <v>12</v>
      </c>
      <c r="D131" s="16"/>
    </row>
    <row r="132" spans="1:4" s="3" customFormat="1" ht="15">
      <c r="A132" s="19"/>
      <c r="B132" s="32" t="s">
        <v>78</v>
      </c>
      <c r="C132" s="32"/>
      <c r="D132" s="16"/>
    </row>
    <row r="133" spans="1:4" s="3" customFormat="1">
      <c r="A133" s="19">
        <v>51</v>
      </c>
      <c r="B133" s="27" t="s">
        <v>79</v>
      </c>
      <c r="C133" s="31">
        <v>8</v>
      </c>
      <c r="D133" s="16"/>
    </row>
    <row r="134" spans="1:4" s="3" customFormat="1">
      <c r="A134" s="19">
        <v>52</v>
      </c>
      <c r="B134" s="27" t="s">
        <v>80</v>
      </c>
      <c r="C134" s="31">
        <v>2</v>
      </c>
      <c r="D134" s="16"/>
    </row>
    <row r="135" spans="1:4" s="3" customFormat="1" ht="24">
      <c r="A135" s="19">
        <v>53</v>
      </c>
      <c r="B135" s="28" t="s">
        <v>85</v>
      </c>
      <c r="C135" s="13">
        <v>88769.99</v>
      </c>
      <c r="D135" s="16"/>
    </row>
    <row r="136" spans="1:4" s="3" customFormat="1">
      <c r="A136" s="29"/>
      <c r="B136" s="30"/>
      <c r="C136" s="16" t="s">
        <v>81</v>
      </c>
      <c r="D136" s="16"/>
    </row>
    <row r="137" spans="1:4" s="3" customFormat="1">
      <c r="A137" s="29"/>
      <c r="B137" s="16"/>
      <c r="C137" s="16"/>
      <c r="D137" s="16"/>
    </row>
    <row r="138" spans="1:4" s="3" customFormat="1">
      <c r="A138" s="29"/>
      <c r="B138" s="16"/>
      <c r="C138" s="16"/>
      <c r="D138" s="16"/>
    </row>
    <row r="139" spans="1:4" s="3" customFormat="1">
      <c r="A139" s="29"/>
      <c r="B139" s="16"/>
      <c r="C139" s="16"/>
      <c r="D139" s="16"/>
    </row>
    <row r="140" spans="1:4" s="3" customFormat="1">
      <c r="A140" s="29"/>
      <c r="B140" s="16"/>
      <c r="C140" s="16"/>
      <c r="D140" s="16"/>
    </row>
    <row r="141" spans="1:4" s="3" customFormat="1">
      <c r="A141" s="29"/>
      <c r="B141" s="16"/>
      <c r="C141" s="16"/>
      <c r="D141" s="16"/>
    </row>
    <row r="142" spans="1:4" s="3" customFormat="1">
      <c r="A142" s="29"/>
      <c r="B142" s="16"/>
      <c r="C142" s="16"/>
      <c r="D142" s="16"/>
    </row>
    <row r="143" spans="1:4" s="3" customFormat="1">
      <c r="A143" s="29"/>
      <c r="B143" s="16"/>
      <c r="C143" s="16"/>
      <c r="D143" s="16"/>
    </row>
    <row r="144" spans="1:4" s="3" customFormat="1">
      <c r="A144" s="29"/>
      <c r="B144" s="16"/>
      <c r="C144" s="16"/>
      <c r="D144" s="16"/>
    </row>
    <row r="145" spans="1:4" s="3" customFormat="1">
      <c r="A145" s="29"/>
      <c r="B145" s="16"/>
      <c r="C145" s="16"/>
      <c r="D145" s="16"/>
    </row>
  </sheetData>
  <mergeCells count="19">
    <mergeCell ref="B61:C61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  <mergeCell ref="B52:C52"/>
    <mergeCell ref="B58:C58"/>
    <mergeCell ref="B132:C132"/>
    <mergeCell ref="B64:C64"/>
    <mergeCell ref="B67:C67"/>
    <mergeCell ref="B70:C70"/>
    <mergeCell ref="B75:C75"/>
    <mergeCell ref="B82:C82"/>
    <mergeCell ref="B127:C127"/>
  </mergeCells>
  <pageMargins left="0.19685039370078702" right="0.19685039370078702" top="0.39370078740157505" bottom="0.39370078740157505" header="0" footer="0"/>
  <pageSetup paperSize="9" scale="87" fitToWidth="0" fitToHeight="0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Юзиков Дима</dc:creator>
  <cp:lastModifiedBy>Юзиков Дима</cp:lastModifiedBy>
  <cp:revision>3</cp:revision>
  <cp:lastPrinted>2019-03-26T11:34:16Z</cp:lastPrinted>
  <dcterms:created xsi:type="dcterms:W3CDTF">2009-04-16T11:32:48Z</dcterms:created>
  <dcterms:modified xsi:type="dcterms:W3CDTF">2020-03-31T06:02:46Z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